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<sst xmlns="http://schemas.openxmlformats.org/spreadsheetml/2006/main" count="124" uniqueCount="86">
  <si>
    <t>四、对附属单位补助支出</t>
  </si>
  <si>
    <t xml:space="preserve">    贷款转贷及产权参股</t>
  </si>
  <si>
    <t>　　　　  非本级财政拨款</t>
  </si>
  <si>
    <t xml:space="preserve">    赠与</t>
  </si>
  <si>
    <t xml:space="preserve">    基本建设支出</t>
  </si>
  <si>
    <t xml:space="preserve">    其中:财政专户管理资金</t>
  </si>
  <si>
    <t xml:space="preserve">      转入事业基金</t>
  </si>
  <si>
    <t xml:space="preserve">    年末结转和结余</t>
  </si>
  <si>
    <t xml:space="preserve">    商品和服务支出</t>
  </si>
  <si>
    <t>一、基本支出和项目支出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</si>
  <si>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</si>
  <si>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</si>
  <si>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</si>
  <si>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</si>
  <si>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</si>
  <si>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 xml:space="preserve">    债务利息支出</t>
  </si>
  <si>
    <t>决算数</t>
  </si>
  <si>
    <t xml:space="preserve">    用事业基金弥补收支差额</t>
  </si>
  <si>
    <t>五、附属单位缴款</t>
  </si>
  <si>
    <t xml:space="preserve">    对个人和家庭的补助</t>
  </si>
  <si>
    <t xml:space="preserve">      其他</t>
  </si>
  <si>
    <t xml:space="preserve">    结余分配</t>
  </si>
  <si>
    <t xml:space="preserve">      提取职工福利基金</t>
  </si>
  <si>
    <t xml:space="preserve">      基本支出结转和结余</t>
  </si>
  <si>
    <t xml:space="preserve">    对企事业单位的补贴</t>
  </si>
  <si>
    <t>项目(按经济分类)</t>
  </si>
  <si>
    <t xml:space="preserve">    其中：本级横向财政拨款</t>
  </si>
  <si>
    <t xml:space="preserve">    上年结转和结余</t>
  </si>
  <si>
    <t>三、经营支出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</si>
  <si>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</si>
  <si>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</si>
  <si>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</si>
  <si>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</si>
  <si>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</si>
  <si>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工资福利支出</t>
  </si>
  <si>
    <t xml:space="preserve">    其他支出</t>
  </si>
  <si>
    <t xml:space="preserve">        其中：财政拨款结转和结余</t>
  </si>
  <si>
    <t>二、上缴上级支出</t>
  </si>
  <si>
    <t>四、经营收入</t>
  </si>
  <si>
    <t>本年收入合计</t>
  </si>
  <si>
    <t xml:space="preserve">    其他资本性支出</t>
  </si>
  <si>
    <t>一、财政拨款</t>
  </si>
  <si>
    <t/>
  </si>
  <si>
    <t>单位：万元(保留两位小数）</t>
  </si>
  <si>
    <t>编制单位：</t>
  </si>
  <si>
    <t>科目编码</t>
  </si>
  <si>
    <t>科目名称</t>
  </si>
  <si>
    <t>基本支出</t>
  </si>
  <si>
    <t>项目支出</t>
  </si>
  <si>
    <r>
      <t>附件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：</t>
    </r>
  </si>
  <si>
    <t>附件2：</t>
  </si>
  <si>
    <t>2012年收入支出决算总表</t>
  </si>
  <si>
    <t>本年支出合计</t>
  </si>
  <si>
    <t>公共预算拨款支出决算表</t>
  </si>
  <si>
    <t>注：公共预算拨款支出决算表要求细化至款级科目，其中涉及教育、医疗卫生、社会保障和就业、</t>
  </si>
  <si>
    <t>农林水事务、住房保障等支出，要细化到项级科目。</t>
  </si>
  <si>
    <t>应用研究</t>
  </si>
  <si>
    <t>合计</t>
  </si>
  <si>
    <t>科学技术支出</t>
  </si>
  <si>
    <t>一般公共服务</t>
  </si>
  <si>
    <t>港澳台侨事务</t>
  </si>
  <si>
    <t>初中教育</t>
  </si>
  <si>
    <t>高等教育</t>
  </si>
  <si>
    <t>普通教育</t>
  </si>
  <si>
    <t>教育</t>
  </si>
  <si>
    <t>职业教育</t>
  </si>
  <si>
    <t>中专教育</t>
  </si>
  <si>
    <t>高等职业教育</t>
  </si>
  <si>
    <t>科技条件与服务</t>
  </si>
  <si>
    <t>文化体育与传媒</t>
  </si>
  <si>
    <t>体育</t>
  </si>
  <si>
    <t>其他文化体育与传媒支出</t>
  </si>
  <si>
    <t>社会保障和就业</t>
  </si>
  <si>
    <t>行政事业单位离退休</t>
  </si>
  <si>
    <t>归口管理的行政单位离退休</t>
  </si>
  <si>
    <t>事业单位离退休</t>
  </si>
  <si>
    <t>医疗卫生</t>
  </si>
  <si>
    <t>医疗保障</t>
  </si>
  <si>
    <t>行政单位医疗</t>
  </si>
  <si>
    <t>事业单位医疗</t>
  </si>
  <si>
    <t>住房保障支出</t>
  </si>
  <si>
    <t>住房改革支出</t>
  </si>
  <si>
    <t>住房公积金</t>
  </si>
  <si>
    <t>提租补贴</t>
  </si>
  <si>
    <t>其他支出</t>
  </si>
  <si>
    <t>编制单位：福建省体育局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</si>
</sst>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* #,##0.00;* \-#,##0.00;* &quot;&quot;??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0_);_(* \(#,##0.000\);_(* &quot;-&quot;??_);_(@_)"/>
    <numFmt numFmtId="185" formatCode="_(* #,##0.0000_);_(* \(#,##0.0000\);_(* &quot;-&quot;??_);_(@_)"/>
    <numFmt numFmtId="186" formatCode="#,##0.00_ "/>
  </numFmts>
  <fonts count="12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Alignment="1">
      <alignment horizontal="right"/>
    </xf>
    <xf numFmtId="0" fontId="4" fillId="0" borderId="0" xfId="16" applyFont="1">
      <alignment/>
      <protection/>
    </xf>
    <xf numFmtId="0" fontId="5" fillId="0" borderId="0" xfId="17" applyFont="1" applyAlignment="1">
      <alignment vertical="center"/>
      <protection/>
    </xf>
    <xf numFmtId="0" fontId="4" fillId="0" borderId="0" xfId="17" applyFont="1" applyBorder="1" applyAlignment="1" quotePrefix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 shrinkToFit="1"/>
    </xf>
    <xf numFmtId="0" fontId="9" fillId="0" borderId="1" xfId="17" applyFont="1" applyBorder="1" applyAlignment="1">
      <alignment vertical="center"/>
      <protection/>
    </xf>
    <xf numFmtId="0" fontId="9" fillId="0" borderId="1" xfId="16" applyFont="1" applyBorder="1">
      <alignment/>
      <protection/>
    </xf>
    <xf numFmtId="0" fontId="7" fillId="0" borderId="1" xfId="0" applyFont="1" applyBorder="1" applyAlignment="1">
      <alignment/>
    </xf>
    <xf numFmtId="0" fontId="9" fillId="0" borderId="2" xfId="17" applyFont="1" applyBorder="1" applyAlignment="1">
      <alignment horizontal="center" vertical="center"/>
      <protection/>
    </xf>
    <xf numFmtId="0" fontId="9" fillId="0" borderId="1" xfId="17" applyFont="1" applyBorder="1" applyAlignment="1" quotePrefix="1">
      <alignment horizontal="center" vertical="center"/>
      <protection/>
    </xf>
    <xf numFmtId="0" fontId="9" fillId="0" borderId="0" xfId="16" applyFont="1" applyAlignment="1">
      <alignment horizontal="left"/>
      <protection/>
    </xf>
    <xf numFmtId="0" fontId="4" fillId="0" borderId="0" xfId="17" applyFont="1" applyBorder="1" applyAlignment="1">
      <alignment horizontal="left" vertical="center"/>
      <protection/>
    </xf>
    <xf numFmtId="0" fontId="9" fillId="0" borderId="1" xfId="17" applyFont="1" applyBorder="1" applyAlignment="1">
      <alignment horizontal="left" vertical="center"/>
      <protection/>
    </xf>
    <xf numFmtId="0" fontId="7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" xfId="17" applyFont="1" applyBorder="1" applyAlignment="1">
      <alignment horizontal="left" vertical="center"/>
      <protection/>
    </xf>
    <xf numFmtId="177" fontId="7" fillId="0" borderId="1" xfId="21" applyNumberFormat="1" applyFont="1" applyBorder="1">
      <alignment/>
      <protection/>
    </xf>
    <xf numFmtId="0" fontId="9" fillId="0" borderId="1" xfId="17" applyFont="1" applyBorder="1" applyAlignment="1" quotePrefix="1">
      <alignment vertical="center"/>
      <protection/>
    </xf>
    <xf numFmtId="43" fontId="9" fillId="0" borderId="1" xfId="17" applyNumberFormat="1" applyFont="1" applyBorder="1" applyAlignment="1" quotePrefix="1">
      <alignment horizontal="center" vertical="center"/>
      <protection/>
    </xf>
    <xf numFmtId="18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0" xfId="16" applyFont="1" applyFill="1" applyAlignment="1">
      <alignment horizontal="center"/>
      <protection/>
    </xf>
    <xf numFmtId="0" fontId="9" fillId="0" borderId="3" xfId="17" applyFont="1" applyBorder="1" applyAlignment="1">
      <alignment horizontal="center" vertical="center"/>
      <protection/>
    </xf>
    <xf numFmtId="0" fontId="9" fillId="0" borderId="2" xfId="17" applyFont="1" applyBorder="1" applyAlignment="1">
      <alignment horizontal="center" vertical="center"/>
      <protection/>
    </xf>
    <xf numFmtId="0" fontId="9" fillId="0" borderId="1" xfId="17" applyFont="1" applyBorder="1" applyAlignment="1" quotePrefix="1">
      <alignment horizontal="center" vertical="center"/>
      <protection/>
    </xf>
    <xf numFmtId="0" fontId="9" fillId="0" borderId="1" xfId="17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常规 3" xfId="16"/>
    <cellStyle name="常规_04-分类改革-预算表 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11.8515625" style="0" customWidth="1"/>
    <col min="7" max="7" width="10.421875" style="0" bestFit="1" customWidth="1"/>
  </cols>
  <sheetData>
    <row r="1" ht="14.25">
      <c r="A1" s="6" t="s">
        <v>49</v>
      </c>
    </row>
    <row r="2" spans="1:4" ht="20.25">
      <c r="A2" s="31" t="s">
        <v>51</v>
      </c>
      <c r="B2" s="31"/>
      <c r="C2" s="31"/>
      <c r="D2" s="31"/>
    </row>
    <row r="3" ht="15">
      <c r="D3" s="1"/>
    </row>
    <row r="4" spans="1:4" ht="14.25">
      <c r="A4" s="6" t="s">
        <v>85</v>
      </c>
      <c r="B4" s="7"/>
      <c r="C4" s="7"/>
      <c r="D4" s="8" t="s">
        <v>43</v>
      </c>
    </row>
    <row r="5" spans="1:4" ht="15" customHeight="1">
      <c r="A5" s="32" t="s">
        <v>32</v>
      </c>
      <c r="B5" s="32" t="s">
        <v>42</v>
      </c>
      <c r="C5" s="32" t="s">
        <v>42</v>
      </c>
      <c r="D5" s="32" t="s">
        <v>42</v>
      </c>
    </row>
    <row r="6" spans="1:4" ht="15" customHeight="1">
      <c r="A6" s="9" t="s">
        <v>33</v>
      </c>
      <c r="B6" s="9" t="s">
        <v>16</v>
      </c>
      <c r="C6" s="9" t="s">
        <v>25</v>
      </c>
      <c r="D6" s="9" t="s">
        <v>16</v>
      </c>
    </row>
    <row r="7" spans="1:4" ht="15" customHeight="1">
      <c r="A7" s="10" t="s">
        <v>41</v>
      </c>
      <c r="B7" s="11">
        <v>45396.25</v>
      </c>
      <c r="C7" s="10" t="s">
        <v>9</v>
      </c>
      <c r="D7" s="11">
        <f>SUM(D8:D17)</f>
        <v>50111.86</v>
      </c>
    </row>
    <row r="8" spans="1:4" ht="15" customHeight="1">
      <c r="A8" s="10" t="s">
        <v>31</v>
      </c>
      <c r="B8" s="11">
        <v>27072.29</v>
      </c>
      <c r="C8" s="10" t="s">
        <v>34</v>
      </c>
      <c r="D8" s="11">
        <v>13143.71</v>
      </c>
    </row>
    <row r="9" spans="1:4" ht="15" customHeight="1">
      <c r="A9" s="10" t="s">
        <v>13</v>
      </c>
      <c r="B9" s="11"/>
      <c r="C9" s="10" t="s">
        <v>8</v>
      </c>
      <c r="D9" s="11">
        <v>27307.11</v>
      </c>
    </row>
    <row r="10" spans="1:4" ht="15" customHeight="1">
      <c r="A10" s="10" t="s">
        <v>12</v>
      </c>
      <c r="B10" s="11">
        <v>11285.55</v>
      </c>
      <c r="C10" s="10" t="s">
        <v>19</v>
      </c>
      <c r="D10" s="11">
        <v>3830.26</v>
      </c>
    </row>
    <row r="11" spans="1:4" ht="15" customHeight="1">
      <c r="A11" s="10" t="s">
        <v>5</v>
      </c>
      <c r="B11" s="11">
        <v>4211.63</v>
      </c>
      <c r="C11" s="10" t="s">
        <v>24</v>
      </c>
      <c r="D11" s="11"/>
    </row>
    <row r="12" spans="1:4" ht="15" customHeight="1">
      <c r="A12" s="10" t="s">
        <v>38</v>
      </c>
      <c r="B12" s="11">
        <v>2.84</v>
      </c>
      <c r="C12" s="10" t="s">
        <v>3</v>
      </c>
      <c r="D12" s="11"/>
    </row>
    <row r="13" spans="1:4" ht="15" customHeight="1">
      <c r="A13" s="10" t="s">
        <v>18</v>
      </c>
      <c r="B13" s="11"/>
      <c r="C13" s="10" t="s">
        <v>15</v>
      </c>
      <c r="D13" s="11"/>
    </row>
    <row r="14" spans="1:4" ht="15" customHeight="1">
      <c r="A14" s="10" t="s">
        <v>10</v>
      </c>
      <c r="B14" s="11">
        <v>604.11</v>
      </c>
      <c r="C14" s="10" t="s">
        <v>4</v>
      </c>
      <c r="D14" s="11"/>
    </row>
    <row r="15" spans="1:4" ht="15" customHeight="1">
      <c r="A15" s="12" t="s">
        <v>26</v>
      </c>
      <c r="B15" s="11">
        <v>28.03</v>
      </c>
      <c r="C15" s="10" t="s">
        <v>40</v>
      </c>
      <c r="D15" s="11">
        <v>5830.78</v>
      </c>
    </row>
    <row r="16" spans="1:4" ht="15" customHeight="1">
      <c r="A16" s="10" t="s">
        <v>2</v>
      </c>
      <c r="B16" s="11">
        <v>8</v>
      </c>
      <c r="C16" s="10" t="s">
        <v>1</v>
      </c>
      <c r="D16" s="11"/>
    </row>
    <row r="17" spans="1:4" ht="15" customHeight="1">
      <c r="A17" s="10" t="s">
        <v>42</v>
      </c>
      <c r="B17" s="13"/>
      <c r="C17" s="10" t="s">
        <v>35</v>
      </c>
      <c r="D17" s="13"/>
    </row>
    <row r="18" spans="1:4" ht="15" customHeight="1">
      <c r="A18" s="10" t="s">
        <v>42</v>
      </c>
      <c r="B18" s="10"/>
      <c r="C18" s="10" t="s">
        <v>37</v>
      </c>
      <c r="D18" s="11"/>
    </row>
    <row r="19" spans="1:4" ht="15" customHeight="1">
      <c r="A19" s="10" t="s">
        <v>42</v>
      </c>
      <c r="B19" s="10"/>
      <c r="C19" s="10" t="s">
        <v>28</v>
      </c>
      <c r="D19" s="11"/>
    </row>
    <row r="20" spans="1:4" ht="15" customHeight="1">
      <c r="A20" s="10" t="s">
        <v>42</v>
      </c>
      <c r="B20" s="10"/>
      <c r="C20" s="10" t="s">
        <v>0</v>
      </c>
      <c r="D20" s="11"/>
    </row>
    <row r="21" spans="1:4" ht="15" customHeight="1">
      <c r="A21" s="10" t="s">
        <v>42</v>
      </c>
      <c r="B21" s="10"/>
      <c r="C21" s="10" t="s">
        <v>42</v>
      </c>
      <c r="D21" s="10"/>
    </row>
    <row r="22" spans="1:4" ht="15" customHeight="1">
      <c r="A22" s="10" t="s">
        <v>42</v>
      </c>
      <c r="B22" s="10"/>
      <c r="C22" s="10" t="s">
        <v>42</v>
      </c>
      <c r="D22" s="10"/>
    </row>
    <row r="23" spans="1:4" ht="15" customHeight="1">
      <c r="A23" s="10" t="s">
        <v>42</v>
      </c>
      <c r="B23" s="10"/>
      <c r="C23" s="10" t="s">
        <v>42</v>
      </c>
      <c r="D23" s="10"/>
    </row>
    <row r="24" spans="1:4" ht="15" customHeight="1">
      <c r="A24" s="10" t="s">
        <v>42</v>
      </c>
      <c r="B24" s="10"/>
      <c r="C24" s="10" t="s">
        <v>42</v>
      </c>
      <c r="D24" s="10"/>
    </row>
    <row r="25" spans="1:4" ht="15" customHeight="1">
      <c r="A25" s="10" t="s">
        <v>42</v>
      </c>
      <c r="B25" s="10"/>
      <c r="C25" s="10" t="s">
        <v>42</v>
      </c>
      <c r="D25" s="10"/>
    </row>
    <row r="26" spans="1:4" ht="15" customHeight="1">
      <c r="A26" s="10" t="s">
        <v>42</v>
      </c>
      <c r="B26" s="10"/>
      <c r="C26" s="10" t="s">
        <v>42</v>
      </c>
      <c r="D26" s="10"/>
    </row>
    <row r="27" spans="1:4" ht="15" customHeight="1">
      <c r="A27" s="10" t="s">
        <v>42</v>
      </c>
      <c r="B27" s="10"/>
      <c r="C27" s="10" t="s">
        <v>42</v>
      </c>
      <c r="D27" s="10"/>
    </row>
    <row r="28" spans="1:4" ht="15" customHeight="1">
      <c r="A28" s="10" t="s">
        <v>42</v>
      </c>
      <c r="B28" s="10"/>
      <c r="C28" s="10" t="s">
        <v>42</v>
      </c>
      <c r="D28" s="10"/>
    </row>
    <row r="29" spans="1:4" ht="15" customHeight="1">
      <c r="A29" s="10" t="s">
        <v>42</v>
      </c>
      <c r="B29" s="10"/>
      <c r="C29" s="10" t="s">
        <v>42</v>
      </c>
      <c r="D29" s="10"/>
    </row>
    <row r="30" spans="1:4" ht="15" customHeight="1">
      <c r="A30" s="9" t="s">
        <v>39</v>
      </c>
      <c r="B30" s="11">
        <f>B7+B9+B10+B12+B13+B14</f>
        <v>57288.75</v>
      </c>
      <c r="C30" s="9" t="s">
        <v>52</v>
      </c>
      <c r="D30" s="11">
        <f>D20+D19+D18+D7</f>
        <v>50111.86</v>
      </c>
    </row>
    <row r="31" spans="1:4" ht="15" customHeight="1">
      <c r="A31" s="10" t="s">
        <v>17</v>
      </c>
      <c r="B31" s="11">
        <v>861.2</v>
      </c>
      <c r="C31" s="14" t="s">
        <v>21</v>
      </c>
      <c r="D31" s="11">
        <v>390.55</v>
      </c>
    </row>
    <row r="32" spans="1:4" ht="15" customHeight="1">
      <c r="A32" s="10" t="s">
        <v>27</v>
      </c>
      <c r="B32" s="11">
        <v>14931.91</v>
      </c>
      <c r="C32" s="14" t="s">
        <v>29</v>
      </c>
      <c r="D32" s="11"/>
    </row>
    <row r="33" spans="1:4" ht="15" customHeight="1">
      <c r="A33" s="10" t="s">
        <v>23</v>
      </c>
      <c r="B33" s="11">
        <v>221.59</v>
      </c>
      <c r="C33" s="14" t="s">
        <v>22</v>
      </c>
      <c r="D33" s="11"/>
    </row>
    <row r="34" spans="1:4" ht="15" customHeight="1">
      <c r="A34" s="10" t="s">
        <v>36</v>
      </c>
      <c r="B34" s="11">
        <v>46.63</v>
      </c>
      <c r="C34" s="14" t="s">
        <v>6</v>
      </c>
      <c r="D34" s="11">
        <v>390.55</v>
      </c>
    </row>
    <row r="35" spans="1:4" ht="15" customHeight="1">
      <c r="A35" s="10" t="s">
        <v>11</v>
      </c>
      <c r="B35" s="11">
        <v>15383.96</v>
      </c>
      <c r="C35" s="14" t="s">
        <v>20</v>
      </c>
      <c r="D35" s="11"/>
    </row>
    <row r="36" spans="1:4" ht="15" customHeight="1">
      <c r="A36" s="10" t="s">
        <v>36</v>
      </c>
      <c r="B36" s="11">
        <v>13728.59</v>
      </c>
      <c r="C36" s="14" t="s">
        <v>7</v>
      </c>
      <c r="D36" s="11">
        <v>22579.45</v>
      </c>
    </row>
    <row r="37" spans="1:7" ht="15" customHeight="1">
      <c r="A37" s="10" t="s">
        <v>30</v>
      </c>
      <c r="B37" s="11">
        <v>-673.64</v>
      </c>
      <c r="C37" s="14" t="s">
        <v>23</v>
      </c>
      <c r="D37" s="11">
        <v>596.05</v>
      </c>
      <c r="G37" s="30"/>
    </row>
    <row r="38" spans="1:4" ht="15" customHeight="1">
      <c r="A38" s="10" t="s">
        <v>42</v>
      </c>
      <c r="B38" s="10"/>
      <c r="C38" s="14" t="s">
        <v>36</v>
      </c>
      <c r="D38" s="11">
        <v>140.02</v>
      </c>
    </row>
    <row r="39" spans="1:4" ht="15" customHeight="1">
      <c r="A39" s="10" t="s">
        <v>42</v>
      </c>
      <c r="B39" s="10"/>
      <c r="C39" s="14" t="s">
        <v>11</v>
      </c>
      <c r="D39" s="11">
        <v>22654.19</v>
      </c>
    </row>
    <row r="40" spans="1:4" ht="15" customHeight="1">
      <c r="A40" s="10" t="s">
        <v>42</v>
      </c>
      <c r="B40" s="10"/>
      <c r="C40" s="14" t="s">
        <v>36</v>
      </c>
      <c r="D40" s="11">
        <v>21422.52</v>
      </c>
    </row>
    <row r="41" spans="1:4" ht="15" customHeight="1">
      <c r="A41" s="10" t="s">
        <v>42</v>
      </c>
      <c r="B41" s="10"/>
      <c r="C41" s="14" t="s">
        <v>30</v>
      </c>
      <c r="D41" s="11">
        <v>-670.79</v>
      </c>
    </row>
    <row r="42" spans="1:4" ht="15" customHeight="1">
      <c r="A42" s="9" t="s">
        <v>14</v>
      </c>
      <c r="B42" s="11">
        <f>B30+B31+B32</f>
        <v>73081.86</v>
      </c>
      <c r="C42" s="9" t="s">
        <v>14</v>
      </c>
      <c r="D42" s="11">
        <f>D30+D31+D36</f>
        <v>73081.86</v>
      </c>
    </row>
  </sheetData>
  <mergeCells count="3">
    <mergeCell ref="A2:D2"/>
    <mergeCell ref="A5:B5"/>
    <mergeCell ref="C5:D5"/>
  </mergeCells>
  <printOptions horizontalCentered="1"/>
  <pageMargins left="0.4330708661417323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2">
      <selection activeCell="D33" sqref="D33"/>
    </sheetView>
  </sheetViews>
  <sheetFormatPr defaultColWidth="9.140625" defaultRowHeight="12.75"/>
  <cols>
    <col min="1" max="1" width="16.00390625" style="25" customWidth="1"/>
    <col min="2" max="2" width="26.57421875" style="0" customWidth="1"/>
    <col min="3" max="4" width="21.28125" style="0" customWidth="1"/>
  </cols>
  <sheetData>
    <row r="1" spans="1:4" ht="18.75" customHeight="1">
      <c r="A1" s="20" t="s">
        <v>50</v>
      </c>
      <c r="B1" s="2"/>
      <c r="C1" s="3"/>
      <c r="D1" s="3"/>
    </row>
    <row r="2" spans="1:4" ht="20.25">
      <c r="A2" s="33" t="s">
        <v>53</v>
      </c>
      <c r="B2" s="33"/>
      <c r="C2" s="33"/>
      <c r="D2" s="33"/>
    </row>
    <row r="3" spans="1:4" ht="25.5" customHeight="1">
      <c r="A3" s="21" t="s">
        <v>44</v>
      </c>
      <c r="B3" s="4"/>
      <c r="C3" s="5"/>
      <c r="D3" s="8" t="s">
        <v>43</v>
      </c>
    </row>
    <row r="4" spans="1:4" ht="28.5" customHeight="1">
      <c r="A4" s="34" t="s">
        <v>45</v>
      </c>
      <c r="B4" s="34" t="s">
        <v>46</v>
      </c>
      <c r="C4" s="36" t="s">
        <v>47</v>
      </c>
      <c r="D4" s="37" t="s">
        <v>48</v>
      </c>
    </row>
    <row r="5" spans="1:4" ht="15.75" customHeight="1">
      <c r="A5" s="35"/>
      <c r="B5" s="35"/>
      <c r="C5" s="36"/>
      <c r="D5" s="37"/>
    </row>
    <row r="6" spans="1:4" ht="22.5" customHeight="1">
      <c r="A6" s="22"/>
      <c r="B6" s="18" t="s">
        <v>57</v>
      </c>
      <c r="C6" s="29">
        <f>C7+C9+C16+C19+C22+C26+C30+C34</f>
        <v>8747.47</v>
      </c>
      <c r="D6" s="29">
        <f>D7+D9+D16+D19+D22+D26+D30+D34</f>
        <v>6882.99</v>
      </c>
    </row>
    <row r="7" spans="1:4" ht="22.5" customHeight="1">
      <c r="A7" s="22">
        <v>201</v>
      </c>
      <c r="B7" s="26" t="s">
        <v>59</v>
      </c>
      <c r="C7" s="19"/>
      <c r="D7" s="27">
        <f>D8</f>
        <v>10</v>
      </c>
    </row>
    <row r="8" spans="1:4" ht="20.25" customHeight="1">
      <c r="A8" s="22">
        <v>20125</v>
      </c>
      <c r="B8" s="15" t="s">
        <v>60</v>
      </c>
      <c r="C8" s="16"/>
      <c r="D8" s="27">
        <v>10</v>
      </c>
    </row>
    <row r="9" spans="1:4" ht="22.5" customHeight="1">
      <c r="A9" s="22">
        <v>205</v>
      </c>
      <c r="B9" s="26" t="s">
        <v>64</v>
      </c>
      <c r="C9" s="27">
        <f>C10+C13</f>
        <v>1225.44</v>
      </c>
      <c r="D9" s="27">
        <f>D10+D13</f>
        <v>140.89000000000001</v>
      </c>
    </row>
    <row r="10" spans="1:4" ht="20.25" customHeight="1">
      <c r="A10" s="22">
        <v>20502</v>
      </c>
      <c r="B10" s="15" t="s">
        <v>63</v>
      </c>
      <c r="C10" s="27">
        <f>SUM(C11:C12)</f>
        <v>762.53</v>
      </c>
      <c r="D10" s="27">
        <f>SUM(D11:D12)</f>
        <v>54.46</v>
      </c>
    </row>
    <row r="11" spans="1:4" ht="20.25" customHeight="1">
      <c r="A11" s="22">
        <v>2050203</v>
      </c>
      <c r="B11" s="15" t="s">
        <v>61</v>
      </c>
      <c r="C11" s="27">
        <v>685.99</v>
      </c>
      <c r="D11" s="27">
        <v>54.46</v>
      </c>
    </row>
    <row r="12" spans="1:4" ht="20.25" customHeight="1">
      <c r="A12" s="22">
        <v>2050205</v>
      </c>
      <c r="B12" s="15" t="s">
        <v>62</v>
      </c>
      <c r="C12" s="27">
        <v>76.54</v>
      </c>
      <c r="D12" s="27">
        <v>0</v>
      </c>
    </row>
    <row r="13" spans="1:4" ht="20.25" customHeight="1">
      <c r="A13" s="22">
        <v>20503</v>
      </c>
      <c r="B13" s="15" t="s">
        <v>65</v>
      </c>
      <c r="C13" s="27">
        <f>SUM(C14:C15)</f>
        <v>462.91</v>
      </c>
      <c r="D13" s="27">
        <f>SUM(D14:D15)</f>
        <v>86.43</v>
      </c>
    </row>
    <row r="14" spans="1:4" ht="20.25" customHeight="1">
      <c r="A14" s="22">
        <v>2050302</v>
      </c>
      <c r="B14" s="15" t="s">
        <v>66</v>
      </c>
      <c r="C14" s="27">
        <v>36</v>
      </c>
      <c r="D14" s="27">
        <v>0</v>
      </c>
    </row>
    <row r="15" spans="1:4" ht="20.25" customHeight="1">
      <c r="A15" s="22">
        <v>2050305</v>
      </c>
      <c r="B15" s="15" t="s">
        <v>67</v>
      </c>
      <c r="C15" s="27">
        <v>426.91</v>
      </c>
      <c r="D15" s="27">
        <v>86.43</v>
      </c>
    </row>
    <row r="16" spans="1:4" ht="22.5" customHeight="1">
      <c r="A16" s="22">
        <v>206</v>
      </c>
      <c r="B16" s="26" t="s">
        <v>58</v>
      </c>
      <c r="C16" s="28">
        <f>SUM(C17:C18)</f>
        <v>114.96</v>
      </c>
      <c r="D16" s="28">
        <f>SUM(D17:D18)</f>
        <v>22.470000000000002</v>
      </c>
    </row>
    <row r="17" spans="1:4" ht="20.25" customHeight="1">
      <c r="A17" s="22">
        <v>20603</v>
      </c>
      <c r="B17" s="15" t="s">
        <v>56</v>
      </c>
      <c r="C17" s="16"/>
      <c r="D17" s="27">
        <v>16.35</v>
      </c>
    </row>
    <row r="18" spans="1:4" ht="20.25" customHeight="1">
      <c r="A18" s="23">
        <v>20605</v>
      </c>
      <c r="B18" s="17" t="s">
        <v>68</v>
      </c>
      <c r="C18" s="17">
        <v>114.96</v>
      </c>
      <c r="D18" s="17">
        <v>6.12</v>
      </c>
    </row>
    <row r="19" spans="1:4" ht="20.25" customHeight="1">
      <c r="A19" s="23">
        <v>207</v>
      </c>
      <c r="B19" s="17" t="s">
        <v>69</v>
      </c>
      <c r="C19" s="17">
        <f>SUM(C20:C21)</f>
        <v>4372.32</v>
      </c>
      <c r="D19" s="17">
        <f>SUM(D20:D21)</f>
        <v>6701.29</v>
      </c>
    </row>
    <row r="20" spans="1:4" ht="20.25" customHeight="1">
      <c r="A20" s="23">
        <v>20703</v>
      </c>
      <c r="B20" s="17" t="s">
        <v>70</v>
      </c>
      <c r="C20" s="17">
        <v>4372.32</v>
      </c>
      <c r="D20" s="17">
        <v>6401.29</v>
      </c>
    </row>
    <row r="21" spans="1:4" ht="20.25" customHeight="1">
      <c r="A21" s="23">
        <v>20799</v>
      </c>
      <c r="B21" s="17" t="s">
        <v>71</v>
      </c>
      <c r="C21" s="17"/>
      <c r="D21" s="17">
        <v>300</v>
      </c>
    </row>
    <row r="22" spans="1:4" ht="20.25" customHeight="1">
      <c r="A22" s="23">
        <v>208</v>
      </c>
      <c r="B22" s="17" t="s">
        <v>72</v>
      </c>
      <c r="C22" s="17">
        <f>C23</f>
        <v>1693.08</v>
      </c>
      <c r="D22" s="17">
        <f>D23</f>
        <v>0</v>
      </c>
    </row>
    <row r="23" spans="1:4" ht="20.25" customHeight="1">
      <c r="A23" s="23">
        <v>20805</v>
      </c>
      <c r="B23" s="17" t="s">
        <v>73</v>
      </c>
      <c r="C23" s="17">
        <f>SUM(C24:C25)</f>
        <v>1693.08</v>
      </c>
      <c r="D23" s="17">
        <f>SUM(D24:D25)</f>
        <v>0</v>
      </c>
    </row>
    <row r="24" spans="1:4" ht="20.25" customHeight="1">
      <c r="A24" s="23">
        <v>2080501</v>
      </c>
      <c r="B24" s="17" t="s">
        <v>74</v>
      </c>
      <c r="C24" s="17">
        <v>629.6</v>
      </c>
      <c r="D24" s="17">
        <v>0</v>
      </c>
    </row>
    <row r="25" spans="1:4" ht="20.25" customHeight="1">
      <c r="A25" s="23">
        <v>2080502</v>
      </c>
      <c r="B25" s="17" t="s">
        <v>75</v>
      </c>
      <c r="C25" s="17">
        <v>1063.48</v>
      </c>
      <c r="D25" s="17">
        <v>0</v>
      </c>
    </row>
    <row r="26" spans="1:4" ht="20.25" customHeight="1">
      <c r="A26" s="23">
        <v>210</v>
      </c>
      <c r="B26" s="17" t="s">
        <v>76</v>
      </c>
      <c r="C26" s="17">
        <f>C27</f>
        <v>492.83</v>
      </c>
      <c r="D26" s="17">
        <f>D27</f>
        <v>0</v>
      </c>
    </row>
    <row r="27" spans="1:4" ht="20.25" customHeight="1">
      <c r="A27" s="23">
        <v>21005</v>
      </c>
      <c r="B27" s="17" t="s">
        <v>77</v>
      </c>
      <c r="C27" s="17">
        <f>SUM(C28:C29)</f>
        <v>492.83</v>
      </c>
      <c r="D27" s="17">
        <f>SUM(D28:D29)</f>
        <v>0</v>
      </c>
    </row>
    <row r="28" spans="1:4" ht="20.25" customHeight="1">
      <c r="A28" s="23">
        <v>2100501</v>
      </c>
      <c r="B28" s="17" t="s">
        <v>78</v>
      </c>
      <c r="C28" s="17">
        <v>61.64</v>
      </c>
      <c r="D28" s="17">
        <v>0</v>
      </c>
    </row>
    <row r="29" spans="1:4" ht="20.25" customHeight="1">
      <c r="A29" s="23">
        <v>2100502</v>
      </c>
      <c r="B29" s="17" t="s">
        <v>79</v>
      </c>
      <c r="C29" s="17">
        <v>431.19</v>
      </c>
      <c r="D29" s="17">
        <v>0</v>
      </c>
    </row>
    <row r="30" spans="1:4" ht="20.25" customHeight="1">
      <c r="A30" s="23">
        <v>221</v>
      </c>
      <c r="B30" s="17" t="s">
        <v>80</v>
      </c>
      <c r="C30" s="17">
        <f>C31</f>
        <v>848.84</v>
      </c>
      <c r="D30" s="17">
        <f>D31</f>
        <v>0</v>
      </c>
    </row>
    <row r="31" spans="1:4" ht="20.25" customHeight="1">
      <c r="A31" s="23">
        <v>22102</v>
      </c>
      <c r="B31" s="17" t="s">
        <v>81</v>
      </c>
      <c r="C31" s="17">
        <f>SUM(C32:C33)</f>
        <v>848.84</v>
      </c>
      <c r="D31" s="17">
        <f>SUM(D32:D33)</f>
        <v>0</v>
      </c>
    </row>
    <row r="32" spans="1:4" ht="20.25" customHeight="1">
      <c r="A32" s="23">
        <v>2210201</v>
      </c>
      <c r="B32" s="17" t="s">
        <v>82</v>
      </c>
      <c r="C32" s="17">
        <v>639.5</v>
      </c>
      <c r="D32" s="17">
        <v>0</v>
      </c>
    </row>
    <row r="33" spans="1:4" ht="20.25" customHeight="1">
      <c r="A33" s="23">
        <v>2210202</v>
      </c>
      <c r="B33" s="17" t="s">
        <v>83</v>
      </c>
      <c r="C33" s="17">
        <v>209.34</v>
      </c>
      <c r="D33" s="17">
        <v>0</v>
      </c>
    </row>
    <row r="34" spans="1:4" ht="20.25" customHeight="1">
      <c r="A34" s="23">
        <v>229</v>
      </c>
      <c r="B34" s="17" t="s">
        <v>84</v>
      </c>
      <c r="C34" s="17"/>
      <c r="D34" s="17">
        <f>D35</f>
        <v>8.34</v>
      </c>
    </row>
    <row r="35" spans="1:4" ht="20.25" customHeight="1">
      <c r="A35" s="23">
        <v>22999</v>
      </c>
      <c r="B35" s="17" t="s">
        <v>84</v>
      </c>
      <c r="C35" s="17"/>
      <c r="D35" s="17">
        <v>8.34</v>
      </c>
    </row>
    <row r="37" ht="12.75">
      <c r="A37" s="24" t="s">
        <v>54</v>
      </c>
    </row>
    <row r="38" ht="12.75">
      <c r="A38" s="24" t="s">
        <v>55</v>
      </c>
    </row>
  </sheetData>
  <mergeCells count="5">
    <mergeCell ref="A2:D2"/>
    <mergeCell ref="A4:A5"/>
    <mergeCell ref="B4:B5"/>
    <mergeCell ref="C4:C5"/>
    <mergeCell ref="D4:D5"/>
  </mergeCells>
  <printOptions horizontalCentered="1"/>
  <pageMargins left="0.5905511811023623" right="0.6692913385826772" top="0.5905511811023623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2013-12-12T11:46:02Z</cp:lastPrinted>
  <dcterms:modified xsi:type="dcterms:W3CDTF">2013-12-13T03:11:32Z</dcterms:modified>
  <cp:category/>
  <cp:version/>
  <cp:contentType/>
  <cp:contentStatus/>
</cp:coreProperties>
</file>